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xr:revisionPtr revIDLastSave="0" documentId="8_{C6884CFB-6750-44A8-9EE0-1AB6EF44B406}" xr6:coauthVersionLast="47" xr6:coauthVersionMax="47" xr10:uidLastSave="{00000000-0000-0000-0000-000000000000}"/>
  <bookViews>
    <workbookView xWindow="-120" yWindow="-120" windowWidth="20730" windowHeight="11160" xr2:uid="{1E770611-6045-4CE5-83AC-C14F61541F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8" i="1"/>
  <c r="C17" i="1"/>
  <c r="F20" i="1"/>
  <c r="D16" i="1"/>
  <c r="D15" i="1"/>
  <c r="C13" i="1"/>
  <c r="B13" i="1"/>
  <c r="D4" i="1"/>
  <c r="E4" i="1"/>
  <c r="F4" i="1"/>
  <c r="D5" i="1"/>
  <c r="E5" i="1"/>
  <c r="F5" i="1"/>
  <c r="D6" i="1"/>
  <c r="E6" i="1"/>
  <c r="F6" i="1"/>
  <c r="D7" i="1"/>
  <c r="E7" i="1"/>
  <c r="E13" i="1" s="1"/>
  <c r="F7" i="1"/>
  <c r="D8" i="1"/>
  <c r="E8" i="1"/>
  <c r="F8" i="1"/>
  <c r="F13" i="1" s="1"/>
  <c r="D9" i="1"/>
  <c r="E9" i="1"/>
  <c r="F9" i="1"/>
  <c r="D10" i="1"/>
  <c r="E10" i="1"/>
  <c r="F10" i="1"/>
  <c r="D11" i="1"/>
  <c r="E11" i="1"/>
  <c r="F11" i="1"/>
  <c r="F3" i="1"/>
  <c r="E3" i="1"/>
  <c r="D3" i="1"/>
  <c r="D13" i="1" s="1"/>
  <c r="C15" i="1" l="1"/>
  <c r="C16" i="1" s="1"/>
  <c r="E20" i="1" s="1"/>
</calcChain>
</file>

<file path=xl/sharedStrings.xml><?xml version="1.0" encoding="utf-8"?>
<sst xmlns="http://schemas.openxmlformats.org/spreadsheetml/2006/main" count="15" uniqueCount="15">
  <si>
    <t>x</t>
  </si>
  <si>
    <t>y</t>
  </si>
  <si>
    <t>x^2</t>
  </si>
  <si>
    <t>y^2</t>
  </si>
  <si>
    <t>xy</t>
  </si>
  <si>
    <t>No</t>
  </si>
  <si>
    <t>Sum=</t>
  </si>
  <si>
    <t>B=</t>
  </si>
  <si>
    <t>A=</t>
  </si>
  <si>
    <t>Forecast:</t>
  </si>
  <si>
    <t>x=</t>
  </si>
  <si>
    <t>y_predict=</t>
  </si>
  <si>
    <t>Linear Regression: y=A+Bx</t>
  </si>
  <si>
    <t>r=</t>
  </si>
  <si>
    <t>r^2=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</si>
</sst>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Beras Terjual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074737532808398"/>
                  <c:y val="-7.9932195975503054E-3"/>
                </c:manualLayout>
              </c:layout>
              <c:numFmt formatCode="#,##0.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Sheet1!$B$3:$B$11</c:f>
              <c:numCache>
                <c:formatCode>General</c:formatCode>
                <c:ptCount val="9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</c:numCache>
            </c:numRef>
          </c:xVal>
          <c:yVal>
            <c:numRef>
              <c:f>Sheet1!$C$3:$C$11</c:f>
              <c:numCache>
                <c:formatCode>General</c:formatCode>
                <c:ptCount val="9"/>
                <c:pt idx="0">
                  <c:v>1100</c:v>
                </c:pt>
                <c:pt idx="1">
                  <c:v>1250</c:v>
                </c:pt>
                <c:pt idx="2">
                  <c:v>1400</c:v>
                </c:pt>
                <c:pt idx="3">
                  <c:v>1300</c:v>
                </c:pt>
                <c:pt idx="4">
                  <c:v>1450</c:v>
                </c:pt>
                <c:pt idx="5">
                  <c:v>1700</c:v>
                </c:pt>
                <c:pt idx="6">
                  <c:v>2000</c:v>
                </c:pt>
                <c:pt idx="7">
                  <c:v>1950</c:v>
                </c:pt>
                <c:pt idx="8">
                  <c:v>2100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49-40D2-BAFB-4834A53F6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32431"/>
        <c:axId val="156629103"/>
      </c:scatterChart>
      <c:valAx>
        <c:axId val="156632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629103"/>
        <c:crosses val="autoZero"/>
        <c:crossBetween val="midCat"/>
      </c:valAx>
      <c:valAx>
        <c:axId val="156629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6324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25644</xdr:colOff>
      <xdr:row>0</xdr:row>
      <xdr:rowOff>42496</xdr:rowOff>
    </xdr:from>
    <xdr:to>
      <xdr:col>14</xdr:col>
      <xdr:colOff>340702</xdr:colOff>
      <xdr:row>14</xdr:row>
      <xdr:rowOff>118696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36540A-895C-4DD9-BD97-546AC934F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8706-CFFA-41A1-BCBA-31B665336D8E}">
  <dimension ref="A1:F20"/>
  <sheetViews>
    <sheetView tabSelected="1" zoomScale="115" zoomScaleNormal="115" workbookViewId="0">
      <selection activeCell="P8" sqref="P8"/>
    </sheetView>
  </sheetViews>
  <sheetFormatPr defaultRowHeight="15" x14ac:dyDescent="0.25"/>
  <cols>
    <col min="3" max="4" width="13.140625" bestFit="1" customWidth="1"/>
    <col min="5" max="5" width="9.85546875" bestFit="1" customWidth="1"/>
  </cols>
  <sheetData>
    <row r="1" spans="1:6" x14ac:dyDescent="0.25">
      <c r="A1" t="s">
        <v>12</v>
      </c>
    </row>
    <row r="2" spans="1:6" x14ac:dyDescent="0.25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>
        <v>1</v>
      </c>
      <c r="B3">
        <v>3</v>
      </c>
      <c r="C3">
        <v>1100</v>
      </c>
      <c r="D3">
        <f>B3*B3</f>
        <v>9</v>
      </c>
      <c r="E3">
        <f>C3*C3</f>
        <v>1210000</v>
      </c>
      <c r="F3">
        <f>B3*C3</f>
        <v>3300</v>
      </c>
    </row>
    <row r="4" spans="1:6" x14ac:dyDescent="0.25">
      <c r="A4">
        <v>2</v>
      </c>
      <c r="B4">
        <v>4</v>
      </c>
      <c r="C4">
        <v>1250</v>
      </c>
      <c r="D4">
        <f t="shared" ref="D4:D11" si="0">B4*B4</f>
        <v>16</v>
      </c>
      <c r="E4">
        <f t="shared" ref="E4:E11" si="1">C4*C4</f>
        <v>1562500</v>
      </c>
      <c r="F4">
        <f t="shared" ref="F4:F11" si="2">B4*C4</f>
        <v>5000</v>
      </c>
    </row>
    <row r="5" spans="1:6" x14ac:dyDescent="0.25">
      <c r="A5">
        <v>3</v>
      </c>
      <c r="B5">
        <v>5</v>
      </c>
      <c r="C5">
        <v>1400</v>
      </c>
      <c r="D5">
        <f t="shared" si="0"/>
        <v>25</v>
      </c>
      <c r="E5">
        <f t="shared" si="1"/>
        <v>1960000</v>
      </c>
      <c r="F5">
        <f t="shared" si="2"/>
        <v>7000</v>
      </c>
    </row>
    <row r="6" spans="1:6" x14ac:dyDescent="0.25">
      <c r="A6">
        <v>4</v>
      </c>
      <c r="B6">
        <v>6</v>
      </c>
      <c r="C6">
        <v>1300</v>
      </c>
      <c r="D6">
        <f t="shared" si="0"/>
        <v>36</v>
      </c>
      <c r="E6">
        <f t="shared" si="1"/>
        <v>1690000</v>
      </c>
      <c r="F6">
        <f t="shared" si="2"/>
        <v>7800</v>
      </c>
    </row>
    <row r="7" spans="1:6" x14ac:dyDescent="0.25">
      <c r="A7">
        <v>5</v>
      </c>
      <c r="B7">
        <v>7</v>
      </c>
      <c r="C7">
        <v>1450</v>
      </c>
      <c r="D7">
        <f t="shared" si="0"/>
        <v>49</v>
      </c>
      <c r="E7">
        <f t="shared" si="1"/>
        <v>2102500</v>
      </c>
      <c r="F7">
        <f t="shared" si="2"/>
        <v>10150</v>
      </c>
    </row>
    <row r="8" spans="1:6" x14ac:dyDescent="0.25">
      <c r="A8">
        <v>6</v>
      </c>
      <c r="B8">
        <v>8</v>
      </c>
      <c r="C8">
        <v>1700</v>
      </c>
      <c r="D8">
        <f t="shared" si="0"/>
        <v>64</v>
      </c>
      <c r="E8">
        <f t="shared" si="1"/>
        <v>2890000</v>
      </c>
      <c r="F8">
        <f t="shared" si="2"/>
        <v>13600</v>
      </c>
    </row>
    <row r="9" spans="1:6" x14ac:dyDescent="0.25">
      <c r="A9">
        <v>7</v>
      </c>
      <c r="B9">
        <v>9</v>
      </c>
      <c r="C9">
        <v>2000</v>
      </c>
      <c r="D9">
        <f t="shared" si="0"/>
        <v>81</v>
      </c>
      <c r="E9">
        <f t="shared" si="1"/>
        <v>4000000</v>
      </c>
      <c r="F9">
        <f t="shared" si="2"/>
        <v>18000</v>
      </c>
    </row>
    <row r="10" spans="1:6" x14ac:dyDescent="0.25">
      <c r="A10">
        <v>8</v>
      </c>
      <c r="B10">
        <v>10</v>
      </c>
      <c r="C10">
        <v>1950</v>
      </c>
      <c r="D10">
        <f t="shared" si="0"/>
        <v>100</v>
      </c>
      <c r="E10">
        <f t="shared" si="1"/>
        <v>3802500</v>
      </c>
      <c r="F10">
        <f t="shared" si="2"/>
        <v>19500</v>
      </c>
    </row>
    <row r="11" spans="1:6" x14ac:dyDescent="0.25">
      <c r="A11">
        <v>9</v>
      </c>
      <c r="B11">
        <v>11</v>
      </c>
      <c r="C11">
        <v>2100</v>
      </c>
      <c r="D11">
        <f t="shared" si="0"/>
        <v>121</v>
      </c>
      <c r="E11">
        <f t="shared" si="1"/>
        <v>4410000</v>
      </c>
      <c r="F11">
        <f t="shared" si="2"/>
        <v>23100</v>
      </c>
    </row>
    <row r="13" spans="1:6" x14ac:dyDescent="0.25">
      <c r="A13" t="s">
        <v>6</v>
      </c>
      <c r="B13">
        <f>SUM(B3:B11)</f>
        <v>63</v>
      </c>
      <c r="C13">
        <f t="shared" ref="C13:F13" si="3">SUM(C3:C11)</f>
        <v>14250</v>
      </c>
      <c r="D13">
        <f t="shared" si="3"/>
        <v>501</v>
      </c>
      <c r="E13">
        <f t="shared" si="3"/>
        <v>23627500</v>
      </c>
      <c r="F13">
        <f t="shared" si="3"/>
        <v>107450</v>
      </c>
    </row>
    <row r="15" spans="1:6" x14ac:dyDescent="0.25">
      <c r="B15" t="s">
        <v>7</v>
      </c>
      <c r="C15">
        <f>(A11*F13-B13*C13)/(A11*D13-B13^2)</f>
        <v>128.33333333333334</v>
      </c>
      <c r="D15">
        <f>SLOPE(C3:C11,B3:B11)</f>
        <v>128.33333333333334</v>
      </c>
    </row>
    <row r="16" spans="1:6" x14ac:dyDescent="0.25">
      <c r="B16" t="s">
        <v>8</v>
      </c>
      <c r="C16">
        <f>(C13-C15*B13)/A11</f>
        <v>684.99999999999989</v>
      </c>
      <c r="D16">
        <f>INTERCEPT(C3:C11,B3:B11)</f>
        <v>684.99999999999989</v>
      </c>
    </row>
    <row r="17" spans="2:6" x14ac:dyDescent="0.25">
      <c r="B17" t="s">
        <v>13</v>
      </c>
      <c r="C17">
        <f>(A11*F13-B13*C13)/(SQRT(A11*D13-B13*B13)*SQRT(A11*E13-C13*C13))</f>
        <v>0.96325283546902885</v>
      </c>
      <c r="D17">
        <f>CORREL(C3:C11,B3:B11)</f>
        <v>0.96325283546902896</v>
      </c>
    </row>
    <row r="18" spans="2:6" x14ac:dyDescent="0.25">
      <c r="B18" t="s">
        <v>14</v>
      </c>
      <c r="C18">
        <f>C17*C17</f>
        <v>0.9278560250391239</v>
      </c>
    </row>
    <row r="19" spans="2:6" x14ac:dyDescent="0.25">
      <c r="B19" t="s">
        <v>9</v>
      </c>
    </row>
    <row r="20" spans="2:6" x14ac:dyDescent="0.25">
      <c r="B20" t="s">
        <v>10</v>
      </c>
      <c r="C20">
        <v>12</v>
      </c>
      <c r="D20" t="s">
        <v>11</v>
      </c>
      <c r="E20">
        <f>C16+C15*C20</f>
        <v>2225</v>
      </c>
      <c r="F20">
        <f>FORECAST(C20,C3:C11,B3:B11)</f>
        <v>2225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2026-05-18T06:35:38Z</dcterms:created>
  <dcterms:modified xsi:type="dcterms:W3CDTF">2026-05-18T07:13:54Z</dcterms:modified>
</cp:coreProperties>
</file>